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Е.И. Гребенюкова\Контракты 2023г\Питание\Сайт\Меню фуд\Меню с 13.02.23г\"/>
    </mc:Choice>
  </mc:AlternateContent>
  <bookViews>
    <workbookView xWindow="0" yWindow="0" windowWidth="20490" windowHeight="8355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F9" i="2"/>
  <c r="J6" i="2"/>
  <c r="I6" i="2"/>
  <c r="H6" i="2"/>
  <c r="G6" i="2"/>
  <c r="J5" i="2"/>
  <c r="I5" i="2"/>
  <c r="H5" i="2"/>
  <c r="G5" i="2"/>
  <c r="J4" i="2"/>
  <c r="J9" i="2" s="1"/>
  <c r="I4" i="2"/>
  <c r="I9" i="2" s="1"/>
  <c r="H4" i="2"/>
  <c r="H9" i="2" s="1"/>
  <c r="G4" i="2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<sst xmlns="http://schemas.openxmlformats.org/spreadsheetml/2006/main" count="38" uniqueCount="36">
  <si>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</si>
  <si>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</si>
  <si>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</si>
  <si>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</si>
  <si>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</si>
  <si>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</si>
  <si>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</si>
  <si>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</si>
  <si>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</si>
  <si>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</si>
  <si>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</si>
  <si>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</si>
  <si>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</si>
  <si>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</si>
  <si>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</si>
  <si>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</si>
  <si>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</si>
  <si>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</si>
  <si>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</si>
  <si>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</si>
  <si>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</si>
  <si>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</si>
  <si>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</si>
  <si>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 17</t>
  </si>
  <si>
    <t>ХЛЕБ ПШЕНИЧНЫЙ</t>
  </si>
  <si>
    <t>ХЛЕБ РЖАНОЙ</t>
  </si>
  <si>
    <t>Итого за прием пищи:</t>
  </si>
  <si>
    <t>завтрак</t>
  </si>
  <si>
    <t>напиток</t>
  </si>
  <si>
    <t>64</t>
  </si>
  <si>
    <t>САЛАТ ИЗ МОРКОВИ И КУРАГИ С ЙОГУРТОМ</t>
  </si>
  <si>
    <t>блюдо из яиц</t>
  </si>
  <si>
    <t>ОМЛЕТ НАТУРАЛЬНЫЙ</t>
  </si>
  <si>
    <t>352</t>
  </si>
  <si>
    <t>КИСЕЛЬ ИЗ ЯБЛОК</t>
  </si>
  <si>
    <t>6*0,2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</si>
</sst>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5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4" fontId="3" fillId="2" borderId="21" xfId="0" applyNumberFormat="1" applyFont="1" applyFill="1" applyBorder="1" applyAlignment="1">
      <alignment horizontal="center" vertical="center" wrapText="1"/>
    </xf>
    <xf numFmtId="4" fontId="3" fillId="2" borderId="24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/>
    <xf numFmtId="4" fontId="2" fillId="2" borderId="21" xfId="0" applyNumberFormat="1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4" fontId="2" fillId="2" borderId="24" xfId="0" applyNumberFormat="1" applyFont="1" applyFill="1" applyBorder="1" applyAlignment="1">
      <alignment horizontal="center" vertical="center" wrapText="1"/>
    </xf>
    <xf numFmtId="4" fontId="2" fillId="2" borderId="25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/>
    <xf numFmtId="0" fontId="3" fillId="2" borderId="17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center" vertical="center" wrapText="1"/>
    </xf>
    <xf numFmtId="4" fontId="3" fillId="2" borderId="27" xfId="0" applyNumberFormat="1" applyFont="1" applyFill="1" applyBorder="1" applyAlignment="1">
      <alignment horizontal="center" vertical="center" wrapText="1"/>
    </xf>
    <xf numFmtId="4" fontId="3" fillId="2" borderId="28" xfId="0" applyNumberFormat="1" applyFont="1" applyFill="1" applyBorder="1" applyAlignment="1">
      <alignment horizontal="center" vertical="center" wrapText="1"/>
    </xf>
    <xf numFmtId="4" fontId="3" fillId="4" borderId="27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3" fillId="3" borderId="12" xfId="0" applyFont="1" applyFill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3" fillId="2" borderId="29" xfId="0" applyFont="1" applyFill="1" applyBorder="1" applyAlignment="1">
      <alignment horizontal="left" vertical="center" wrapText="1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3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25" sqref="E25"/>
    </sheetView>
  </sheetViews>
  <sheetFormatPr defaultRowHeight="12.75" x14ac:dyDescent="0.2"/>
  <cols>
    <col min="1" max="1" width="9.140625" style="4"/>
    <col min="2" max="2" width="21.140625" style="4" customWidth="1"/>
    <col min="3" max="3" width="9.140625" style="4"/>
    <col min="4" max="4" width="43.42578125" style="4" customWidth="1"/>
    <col min="5" max="6" width="9.140625" style="4"/>
    <col min="7" max="7" width="13" style="4" customWidth="1"/>
    <col min="8" max="9" width="9.140625" style="4"/>
    <col min="10" max="10" width="10.7109375" style="4" customWidth="1"/>
    <col min="11" max="16384" width="9.140625" style="4"/>
  </cols>
  <sheetData>
    <row r="1" spans="1:10" x14ac:dyDescent="0.2">
      <c r="A1" s="4" t="s">
        <v>0</v>
      </c>
      <c r="B1" s="52" t="s">
        <v>23</v>
      </c>
      <c r="C1" s="53"/>
      <c r="D1" s="54"/>
      <c r="E1" s="4" t="s">
        <v>18</v>
      </c>
      <c r="F1" s="5"/>
      <c r="I1" s="4" t="s">
        <v>1</v>
      </c>
      <c r="J1" s="6">
        <v>45009</v>
      </c>
    </row>
    <row r="2" spans="1:10" ht="13.5" thickBot="1" x14ac:dyDescent="0.25"/>
    <row r="3" spans="1:10" ht="13.5" thickBot="1" x14ac:dyDescent="0.25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">
      <c r="A4" s="55" t="s">
        <v>27</v>
      </c>
      <c r="B4" s="34" t="s">
        <v>12</v>
      </c>
      <c r="C4" s="40" t="s">
        <v>29</v>
      </c>
      <c r="D4" s="41" t="s">
        <v>30</v>
      </c>
      <c r="E4" s="42">
        <v>100</v>
      </c>
      <c r="F4" s="32">
        <v>12</v>
      </c>
      <c r="G4" s="35">
        <f>792*0.1</f>
        <v>79.2</v>
      </c>
      <c r="H4" s="35">
        <f>22.74*0.1</f>
        <v>2.274</v>
      </c>
      <c r="I4" s="35">
        <f>3.97*0.1</f>
        <v>0.39700000000000002</v>
      </c>
      <c r="J4" s="36">
        <f>166.44*0.1</f>
        <v>16.644000000000002</v>
      </c>
    </row>
    <row r="5" spans="1:10" x14ac:dyDescent="0.2">
      <c r="A5" s="56"/>
      <c r="B5" s="37" t="s">
        <v>31</v>
      </c>
      <c r="C5" s="43">
        <v>210</v>
      </c>
      <c r="D5" s="44" t="s">
        <v>32</v>
      </c>
      <c r="E5" s="45">
        <v>150</v>
      </c>
      <c r="F5" s="33">
        <v>41</v>
      </c>
      <c r="G5" s="38">
        <f>112*150/58</f>
        <v>289.65517241379308</v>
      </c>
      <c r="H5" s="38">
        <f>5.39*150/58</f>
        <v>13.939655172413794</v>
      </c>
      <c r="I5" s="38">
        <f>9.6*150/58</f>
        <v>24.827586206896552</v>
      </c>
      <c r="J5" s="39">
        <f>1.02*150/58</f>
        <v>2.6379310344827585</v>
      </c>
    </row>
    <row r="6" spans="1:10" ht="15" customHeight="1" x14ac:dyDescent="0.2">
      <c r="A6" s="56"/>
      <c r="B6" s="37" t="s">
        <v>28</v>
      </c>
      <c r="C6" s="43" t="s">
        <v>33</v>
      </c>
      <c r="D6" s="44" t="s">
        <v>34</v>
      </c>
      <c r="E6" s="45">
        <v>200</v>
      </c>
      <c r="F6" s="33">
        <v>10</v>
      </c>
      <c r="G6" s="38">
        <f>596*0.2</f>
        <v>119.2</v>
      </c>
      <c r="H6" s="38">
        <f>0.54*0.2</f>
        <v>0.10800000000000001</v>
      </c>
      <c r="I6" s="38">
        <f>0</f>
        <v>0</v>
      </c>
      <c r="J6" s="39">
        <f>125.46*0.2</f>
        <v>25.091999999999999</v>
      </c>
    </row>
    <row r="7" spans="1:10" x14ac:dyDescent="0.2">
      <c r="A7" s="56"/>
      <c r="B7" s="37" t="s">
        <v>19</v>
      </c>
      <c r="C7" s="43"/>
      <c r="D7" s="44" t="s">
        <v>24</v>
      </c>
      <c r="E7" s="45">
        <v>30</v>
      </c>
      <c r="F7" s="33">
        <v>3</v>
      </c>
      <c r="G7" s="38">
        <v>47.4</v>
      </c>
      <c r="H7" s="38">
        <v>1.5</v>
      </c>
      <c r="I7" s="38" t="s">
        <v>35</v>
      </c>
      <c r="J7" s="39">
        <v>10</v>
      </c>
    </row>
    <row r="8" spans="1:10" x14ac:dyDescent="0.2">
      <c r="A8" s="56"/>
      <c r="B8" s="37" t="s">
        <v>19</v>
      </c>
      <c r="C8" s="43"/>
      <c r="D8" s="44" t="s">
        <v>25</v>
      </c>
      <c r="E8" s="45">
        <v>20</v>
      </c>
      <c r="F8" s="33">
        <v>3</v>
      </c>
      <c r="G8" s="38">
        <v>40.799999999999997</v>
      </c>
      <c r="H8" s="38">
        <v>1.3</v>
      </c>
      <c r="I8" s="38">
        <v>0.2</v>
      </c>
      <c r="J8" s="39">
        <v>8.5</v>
      </c>
    </row>
    <row r="9" spans="1:10" ht="13.5" thickBot="1" x14ac:dyDescent="0.25">
      <c r="A9" s="56"/>
      <c r="B9" s="46"/>
      <c r="C9" s="47"/>
      <c r="D9" s="57" t="s">
        <v>26</v>
      </c>
      <c r="E9" s="48">
        <v>500</v>
      </c>
      <c r="F9" s="51">
        <f>SUM(F4:F8)</f>
        <v>69</v>
      </c>
      <c r="G9" s="49">
        <f>SUM(G4:G8)</f>
        <v>576.25517241379305</v>
      </c>
      <c r="H9" s="49">
        <f>SUM(H4:H8)</f>
        <v>19.121655172413796</v>
      </c>
      <c r="I9" s="49">
        <f>SUM(I4:I8)</f>
        <v>25.424586206896549</v>
      </c>
      <c r="J9" s="50">
        <f>SUM(J4:J8)</f>
        <v>62.873931034482759</v>
      </c>
    </row>
    <row r="10" spans="1:10" x14ac:dyDescent="0.2">
      <c r="A10" s="7" t="s">
        <v>10</v>
      </c>
      <c r="B10" s="58"/>
      <c r="C10" s="58"/>
      <c r="D10" s="59"/>
      <c r="E10" s="60"/>
      <c r="F10" s="61"/>
      <c r="G10" s="60"/>
      <c r="H10" s="60"/>
      <c r="I10" s="60"/>
      <c r="J10" s="62"/>
    </row>
    <row r="11" spans="1:10" ht="13.5" thickBot="1" x14ac:dyDescent="0.25">
      <c r="A11" s="13"/>
      <c r="B11" s="14"/>
      <c r="C11" s="14"/>
      <c r="D11" s="15"/>
      <c r="E11" s="19"/>
      <c r="F11" s="16"/>
      <c r="G11" s="19"/>
      <c r="H11" s="19"/>
      <c r="I11" s="19"/>
      <c r="J11" s="20"/>
    </row>
    <row r="12" spans="1:10" x14ac:dyDescent="0.2">
      <c r="A12" s="8" t="s">
        <v>11</v>
      </c>
      <c r="B12" s="21" t="s">
        <v>12</v>
      </c>
      <c r="C12" s="22"/>
      <c r="D12" s="23"/>
      <c r="E12" s="24"/>
      <c r="F12" s="25"/>
      <c r="G12" s="24"/>
      <c r="H12" s="24"/>
      <c r="I12" s="24"/>
      <c r="J12" s="26"/>
    </row>
    <row r="13" spans="1:10" x14ac:dyDescent="0.2">
      <c r="A13" s="8"/>
      <c r="B13" s="9" t="s">
        <v>13</v>
      </c>
      <c r="C13" s="10"/>
      <c r="D13" s="11"/>
      <c r="E13" s="17"/>
      <c r="F13" s="12"/>
      <c r="G13" s="17"/>
      <c r="H13" s="17"/>
      <c r="I13" s="17"/>
      <c r="J13" s="18"/>
    </row>
    <row r="14" spans="1:10" x14ac:dyDescent="0.2">
      <c r="A14" s="8"/>
      <c r="B14" s="9" t="s">
        <v>14</v>
      </c>
      <c r="C14" s="10"/>
      <c r="D14" s="11"/>
      <c r="E14" s="17"/>
      <c r="F14" s="12"/>
      <c r="G14" s="17"/>
      <c r="H14" s="17"/>
      <c r="I14" s="17"/>
      <c r="J14" s="18"/>
    </row>
    <row r="15" spans="1:10" x14ac:dyDescent="0.2">
      <c r="A15" s="8"/>
      <c r="B15" s="9" t="s">
        <v>15</v>
      </c>
      <c r="C15" s="10"/>
      <c r="D15" s="11"/>
      <c r="E15" s="17"/>
      <c r="F15" s="12"/>
      <c r="G15" s="17"/>
      <c r="H15" s="17"/>
      <c r="I15" s="17"/>
      <c r="J15" s="18"/>
    </row>
    <row r="16" spans="1:10" x14ac:dyDescent="0.2">
      <c r="A16" s="8"/>
      <c r="B16" s="9" t="s">
        <v>16</v>
      </c>
      <c r="C16" s="10"/>
      <c r="D16" s="11"/>
      <c r="E16" s="17"/>
      <c r="F16" s="12"/>
      <c r="G16" s="17"/>
      <c r="H16" s="17"/>
      <c r="I16" s="17"/>
      <c r="J16" s="18"/>
    </row>
    <row r="17" spans="1:10" x14ac:dyDescent="0.2">
      <c r="A17" s="8"/>
      <c r="B17" s="9" t="s">
        <v>20</v>
      </c>
      <c r="C17" s="10"/>
      <c r="D17" s="11"/>
      <c r="E17" s="17"/>
      <c r="F17" s="12"/>
      <c r="G17" s="17"/>
      <c r="H17" s="17"/>
      <c r="I17" s="17"/>
      <c r="J17" s="18"/>
    </row>
    <row r="18" spans="1:10" x14ac:dyDescent="0.2">
      <c r="A18" s="8"/>
      <c r="B18" s="9" t="s">
        <v>17</v>
      </c>
      <c r="C18" s="10"/>
      <c r="D18" s="11"/>
      <c r="E18" s="17"/>
      <c r="F18" s="12"/>
      <c r="G18" s="17"/>
      <c r="H18" s="17"/>
      <c r="I18" s="17"/>
      <c r="J18" s="18"/>
    </row>
    <row r="19" spans="1:10" x14ac:dyDescent="0.2">
      <c r="A19" s="8"/>
      <c r="B19" s="27"/>
      <c r="C19" s="27"/>
      <c r="D19" s="28"/>
      <c r="E19" s="29"/>
      <c r="F19" s="30"/>
      <c r="G19" s="29"/>
      <c r="H19" s="29"/>
      <c r="I19" s="29"/>
      <c r="J19" s="31"/>
    </row>
    <row r="20" spans="1:10" ht="13.5" thickBot="1" x14ac:dyDescent="0.25">
      <c r="A20" s="13"/>
      <c r="B20" s="14"/>
      <c r="C20" s="14"/>
      <c r="D20" s="15"/>
      <c r="E20" s="19"/>
      <c r="F20" s="16"/>
      <c r="G20" s="19"/>
      <c r="H20" s="19"/>
      <c r="I20" s="19"/>
      <c r="J20" s="20"/>
    </row>
  </sheetData>
  <mergeCells count="2">
    <mergeCell ref="B1:D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2021-05-24T06:14:47Z</cp:lastPrinted>
  <dcterms:created xsi:type="dcterms:W3CDTF">2015-06-05T18:19:34Z</dcterms:created>
  <dcterms:modified xsi:type="dcterms:W3CDTF">2023-03-09T06:10:31Z</dcterms:modified>
</cp:coreProperties>
</file>