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8" i="2"/>
  <c r="I8" i="2"/>
  <c r="H8" i="2"/>
  <c r="G8" i="2"/>
  <c r="J7" i="2"/>
  <c r="H7" i="2"/>
  <c r="G7" i="2"/>
  <c r="J6" i="2"/>
  <c r="I6" i="2"/>
  <c r="I10" i="2" s="1"/>
  <c r="H6" i="2"/>
  <c r="G6" i="2"/>
  <c r="G10" i="2" s="1"/>
  <c r="I5" i="2"/>
  <c r="H5" i="2"/>
  <c r="G5" i="2"/>
  <c r="J4" i="2"/>
  <c r="J10" i="2" s="1"/>
  <c r="I4" i="2"/>
  <c r="H4" i="2"/>
  <c r="H10" i="2" s="1"/>
  <c r="G4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<sst xmlns="http://schemas.openxmlformats.org/spreadsheetml/2006/main" count="40" uniqueCount="39">
  <si>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</si>
  <si>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</si>
  <si>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</si>
  <si>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</si>
  <si>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</si>
  <si>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</si>
  <si>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</si>
  <si>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</si>
  <si>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</si>
  <si>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</si>
  <si>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</si>
  <si>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</si>
  <si>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</si>
  <si>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</si>
  <si>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</si>
  <si>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</si>
  <si>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</si>
  <si>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</si>
  <si>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</si>
  <si>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</si>
  <si>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</si>
  <si>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</si>
  <si>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</si>
  <si>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</si>
  <si>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</si>
  <si>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</si>
  <si>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</si>
  <si>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</si>
  <si>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кисломолочный напиток</t>
  </si>
  <si>
    <t>386</t>
  </si>
  <si>
    <t>блюдо из творога</t>
  </si>
  <si>
    <t>223</t>
  </si>
  <si>
    <t>ЗАПЕКАНКА ИЗ ТВОРОГА/ПОВИДЛО /</t>
  </si>
  <si>
    <t>15</t>
  </si>
  <si>
    <t>СЫР (ПОРЦИЯМИ)</t>
  </si>
  <si>
    <t>КИСЛОМОЛОЧНЫЙ НАПИТОК /КЕФИР/</t>
  </si>
  <si>
    <t>фрукты</t>
  </si>
  <si>
    <t>338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</si>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</sst>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2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46" t="s">
        <v>23</v>
      </c>
      <c r="C1" s="47"/>
      <c r="D1" s="48"/>
      <c r="E1" s="4" t="s">
        <v>18</v>
      </c>
      <c r="F1" s="5"/>
      <c r="I1" s="4" t="s">
        <v>1</v>
      </c>
      <c r="J1" s="6">
        <v>44999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49" t="s">
        <v>27</v>
      </c>
      <c r="B4" s="32" t="s">
        <v>30</v>
      </c>
      <c r="C4" s="34" t="s">
        <v>31</v>
      </c>
      <c r="D4" s="35" t="s">
        <v>32</v>
      </c>
      <c r="E4" s="51">
        <v>150</v>
      </c>
      <c r="F4" s="38">
        <v>40</v>
      </c>
      <c r="G4" s="52">
        <f>144*150/80</f>
        <v>270</v>
      </c>
      <c r="H4" s="52">
        <f>8.82*150/80</f>
        <v>16.537500000000001</v>
      </c>
      <c r="I4" s="52">
        <f>6.07*150/80</f>
        <v>11.38125</v>
      </c>
      <c r="J4" s="53">
        <f>13.61*150/80</f>
        <v>25.518750000000001</v>
      </c>
    </row>
    <row r="5" spans="1:10" x14ac:dyDescent="0.2">
      <c r="A5" s="50"/>
      <c r="B5" s="33"/>
      <c r="C5" s="36" t="s">
        <v>33</v>
      </c>
      <c r="D5" s="37" t="s">
        <v>34</v>
      </c>
      <c r="E5" s="39">
        <v>20</v>
      </c>
      <c r="F5" s="40">
        <v>20</v>
      </c>
      <c r="G5" s="54">
        <f>108*20/30</f>
        <v>72</v>
      </c>
      <c r="H5" s="54">
        <f>6.96*20/30</f>
        <v>4.6399999999999997</v>
      </c>
      <c r="I5" s="54">
        <f>8.85*20/30</f>
        <v>5.9</v>
      </c>
      <c r="J5" s="55">
        <v>0</v>
      </c>
    </row>
    <row r="6" spans="1:10" ht="15" customHeight="1" x14ac:dyDescent="0.2">
      <c r="A6" s="50"/>
      <c r="B6" s="33" t="s">
        <v>28</v>
      </c>
      <c r="C6" s="36" t="s">
        <v>29</v>
      </c>
      <c r="D6" s="37" t="s">
        <v>35</v>
      </c>
      <c r="E6" s="39">
        <v>180</v>
      </c>
      <c r="F6" s="40">
        <v>10</v>
      </c>
      <c r="G6" s="54">
        <f>100*180/200</f>
        <v>90</v>
      </c>
      <c r="H6" s="54">
        <f>5.8*180/200</f>
        <v>5.22</v>
      </c>
      <c r="I6" s="54">
        <f>5*180/200</f>
        <v>4.5</v>
      </c>
      <c r="J6" s="55">
        <f>8*180/200</f>
        <v>7.2</v>
      </c>
    </row>
    <row r="7" spans="1:10" x14ac:dyDescent="0.2">
      <c r="A7" s="50"/>
      <c r="B7" s="33" t="s">
        <v>36</v>
      </c>
      <c r="C7" s="36" t="s">
        <v>37</v>
      </c>
      <c r="D7" s="37" t="s">
        <v>38</v>
      </c>
      <c r="E7" s="39">
        <v>100</v>
      </c>
      <c r="F7" s="40">
        <v>10</v>
      </c>
      <c r="G7" s="54">
        <f>56.4*100/120</f>
        <v>47</v>
      </c>
      <c r="H7" s="54">
        <f>0.5*100/120</f>
        <v>0.41666666666666669</v>
      </c>
      <c r="I7" s="54">
        <v>0.4</v>
      </c>
      <c r="J7" s="55">
        <f>11.8*100/120</f>
        <v>9.8333333333333339</v>
      </c>
    </row>
    <row r="8" spans="1:10" x14ac:dyDescent="0.2">
      <c r="A8" s="50"/>
      <c r="B8" s="33" t="s">
        <v>19</v>
      </c>
      <c r="C8" s="36"/>
      <c r="D8" s="37" t="s">
        <v>24</v>
      </c>
      <c r="E8" s="39">
        <v>30</v>
      </c>
      <c r="F8" s="40">
        <v>3</v>
      </c>
      <c r="G8" s="54">
        <f>94.7*30/40</f>
        <v>71.025000000000006</v>
      </c>
      <c r="H8" s="54">
        <f>3.3*30/40</f>
        <v>2.4750000000000001</v>
      </c>
      <c r="I8" s="54">
        <f>0.2*30/40</f>
        <v>0.15</v>
      </c>
      <c r="J8" s="55">
        <f>20.1*30/40</f>
        <v>15.074999999999999</v>
      </c>
    </row>
    <row r="9" spans="1:10" ht="13.5" thickBot="1" x14ac:dyDescent="0.25">
      <c r="A9" s="50"/>
      <c r="B9" s="33" t="s">
        <v>19</v>
      </c>
      <c r="C9" s="36"/>
      <c r="D9" s="37" t="s">
        <v>25</v>
      </c>
      <c r="E9" s="39">
        <v>20</v>
      </c>
      <c r="F9" s="40">
        <v>3</v>
      </c>
      <c r="G9" s="54">
        <v>40.799999999999997</v>
      </c>
      <c r="H9" s="54">
        <v>1.3</v>
      </c>
      <c r="I9" s="54">
        <v>0.2</v>
      </c>
      <c r="J9" s="55">
        <v>8.5</v>
      </c>
    </row>
    <row r="10" spans="1:10" ht="13.5" thickBot="1" x14ac:dyDescent="0.25">
      <c r="A10" s="7" t="s">
        <v>10</v>
      </c>
      <c r="B10" s="41"/>
      <c r="C10" s="42"/>
      <c r="D10" s="43" t="s">
        <v>26</v>
      </c>
      <c r="E10" s="44">
        <v>500</v>
      </c>
      <c r="F10" s="45">
        <f>SUM(F4:F9)</f>
        <v>86</v>
      </c>
      <c r="G10" s="56">
        <f>SUM(G4:G8)</f>
        <v>550.02499999999998</v>
      </c>
      <c r="H10" s="56">
        <f>SUM(H4:H8)</f>
        <v>29.28916666666667</v>
      </c>
      <c r="I10" s="56">
        <f>SUM(I4:I8)</f>
        <v>22.331249999999997</v>
      </c>
      <c r="J10" s="57">
        <f>SUM(J4:J8)</f>
        <v>57.627083333333331</v>
      </c>
    </row>
    <row r="11" spans="1:10" x14ac:dyDescent="0.2">
      <c r="A11" s="8"/>
      <c r="B11" s="10"/>
      <c r="C11" s="10"/>
      <c r="D11" s="11"/>
      <c r="E11" s="17"/>
      <c r="F11" s="12"/>
      <c r="G11" s="17"/>
      <c r="H11" s="17"/>
      <c r="I11" s="17"/>
      <c r="J11" s="18"/>
    </row>
    <row r="12" spans="1:10" ht="13.5" thickBot="1" x14ac:dyDescent="0.25">
      <c r="A12" s="13"/>
      <c r="B12" s="14"/>
      <c r="C12" s="14"/>
      <c r="D12" s="15"/>
      <c r="E12" s="19"/>
      <c r="F12" s="16"/>
      <c r="G12" s="19"/>
      <c r="H12" s="19"/>
      <c r="I12" s="19"/>
      <c r="J12" s="20"/>
    </row>
    <row r="13" spans="1:10" x14ac:dyDescent="0.2">
      <c r="A13" s="8" t="s">
        <v>11</v>
      </c>
      <c r="B13" s="21" t="s">
        <v>12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2">
      <c r="A14" s="8"/>
      <c r="B14" s="9" t="s">
        <v>13</v>
      </c>
      <c r="C14" s="10"/>
      <c r="D14" s="11"/>
      <c r="E14" s="17"/>
      <c r="F14" s="12"/>
      <c r="G14" s="17"/>
      <c r="H14" s="17"/>
      <c r="I14" s="17"/>
      <c r="J14" s="18"/>
    </row>
    <row r="15" spans="1:10" x14ac:dyDescent="0.2">
      <c r="A15" s="8"/>
      <c r="B15" s="9" t="s">
        <v>14</v>
      </c>
      <c r="C15" s="10"/>
      <c r="D15" s="11"/>
      <c r="E15" s="17"/>
      <c r="F15" s="12"/>
      <c r="G15" s="17"/>
      <c r="H15" s="17"/>
      <c r="I15" s="17"/>
      <c r="J15" s="18"/>
    </row>
    <row r="16" spans="1:10" x14ac:dyDescent="0.2">
      <c r="A16" s="8"/>
      <c r="B16" s="9" t="s">
        <v>15</v>
      </c>
      <c r="C16" s="10"/>
      <c r="D16" s="11"/>
      <c r="E16" s="17"/>
      <c r="F16" s="12"/>
      <c r="G16" s="17"/>
      <c r="H16" s="17"/>
      <c r="I16" s="17"/>
      <c r="J16" s="18"/>
    </row>
    <row r="17" spans="1:10" x14ac:dyDescent="0.2">
      <c r="A17" s="8"/>
      <c r="B17" s="9" t="s">
        <v>16</v>
      </c>
      <c r="C17" s="10"/>
      <c r="D17" s="11"/>
      <c r="E17" s="17"/>
      <c r="F17" s="12"/>
      <c r="G17" s="17"/>
      <c r="H17" s="17"/>
      <c r="I17" s="17"/>
      <c r="J17" s="18"/>
    </row>
    <row r="18" spans="1:10" x14ac:dyDescent="0.2">
      <c r="A18" s="8"/>
      <c r="B18" s="9" t="s">
        <v>20</v>
      </c>
      <c r="C18" s="10"/>
      <c r="D18" s="11"/>
      <c r="E18" s="17"/>
      <c r="F18" s="12"/>
      <c r="G18" s="17"/>
      <c r="H18" s="17"/>
      <c r="I18" s="17"/>
      <c r="J18" s="18"/>
    </row>
    <row r="19" spans="1:10" x14ac:dyDescent="0.2">
      <c r="A19" s="8"/>
      <c r="B19" s="9" t="s">
        <v>17</v>
      </c>
      <c r="C19" s="10"/>
      <c r="D19" s="11"/>
      <c r="E19" s="17"/>
      <c r="F19" s="12"/>
      <c r="G19" s="17"/>
      <c r="H19" s="17"/>
      <c r="I19" s="17"/>
      <c r="J19" s="18"/>
    </row>
    <row r="20" spans="1:10" x14ac:dyDescent="0.2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3.5" thickBot="1" x14ac:dyDescent="0.25">
      <c r="A21" s="13"/>
      <c r="B21" s="14"/>
      <c r="C21" s="14"/>
      <c r="D21" s="15"/>
      <c r="E21" s="19"/>
      <c r="F21" s="16"/>
      <c r="G21" s="19"/>
      <c r="H21" s="19"/>
      <c r="I21" s="19"/>
      <c r="J21" s="2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2023-03-09T05:19:03Z</dcterms:modified>
</cp:coreProperties>
</file>