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J6" i="2"/>
  <c r="I6" i="2"/>
  <c r="H6" i="2"/>
  <c r="G6" i="2"/>
  <c r="F6" i="2"/>
  <c r="J5" i="2"/>
  <c r="I5" i="2"/>
  <c r="H5" i="2"/>
  <c r="G5" i="2"/>
  <c r="J4" i="2"/>
  <c r="J10" i="2" s="1"/>
  <c r="I4" i="2"/>
  <c r="I10" i="2" s="1"/>
  <c r="H4" i="2"/>
  <c r="H10" i="2" s="1"/>
  <c r="G4" i="2"/>
  <c r="G10" i="2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<sst xmlns="http://schemas.openxmlformats.org/spreadsheetml/2006/main" count="42" uniqueCount="39">
  <si>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</si>
  <si>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</si>
  <si>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</si>
  <si>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</si>
  <si>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</si>
  <si>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</si>
  <si>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</si>
  <si>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</si>
  <si>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</si>
  <si>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</si>
  <si>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</si>
  <si>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</si>
  <si>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</si>
  <si>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</si>
  <si>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</si>
  <si>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</si>
  <si>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</si>
  <si>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</si>
  <si>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</si>
  <si>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</si>
  <si>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</si>
  <si>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</si>
  <si>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</si>
  <si>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</si>
  <si>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</si>
  <si>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</si>
  <si>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</si>
  <si>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</si>
  <si>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</si>
  <si>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51</t>
  </si>
  <si>
    <t>САЛАТ ИЗ СВЕКЛЫ С КУРАГОЙ И ИЗЮМОМ</t>
  </si>
  <si>
    <t>321</t>
  </si>
  <si>
    <t>КАПУСТА ТУШЕНАЯ</t>
  </si>
  <si>
    <t>второе блюдо</t>
  </si>
  <si>
    <t>279</t>
  </si>
  <si>
    <t>БИТОЧКИ ПАРОВЫЕ</t>
  </si>
  <si>
    <t>соки</t>
  </si>
  <si>
    <t>389</t>
  </si>
  <si>
    <t>СОК ФРУКТОВЫЙ/ВИНОГРАДНЫЙ/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</si>
</sst>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11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7" sqref="D7"/>
    </sheetView>
  </sheetViews>
  <sheetFormatPr defaultRowHeight="12.75" x14ac:dyDescent="0.2"/>
  <cols>
    <col min="1" max="1" width="8.7109375" style="4" customWidth="1"/>
    <col min="2" max="2" width="14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59" t="s">
        <v>25</v>
      </c>
      <c r="C1" s="60"/>
      <c r="D1" s="61"/>
      <c r="E1" s="4" t="s">
        <v>20</v>
      </c>
      <c r="F1" s="5"/>
      <c r="I1" s="4" t="s">
        <v>1</v>
      </c>
      <c r="J1" s="6">
        <v>44988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7" t="s">
        <v>10</v>
      </c>
      <c r="B4" s="56" t="s">
        <v>13</v>
      </c>
      <c r="C4" s="38" t="s">
        <v>29</v>
      </c>
      <c r="D4" s="39" t="s">
        <v>30</v>
      </c>
      <c r="E4" s="49">
        <v>80</v>
      </c>
      <c r="F4" s="40">
        <v>12</v>
      </c>
      <c r="G4" s="50">
        <f>1340*0.08</f>
        <v>107.2</v>
      </c>
      <c r="H4" s="50">
        <f>18.52*0.08</f>
        <v>1.4816</v>
      </c>
      <c r="I4" s="50">
        <f>60.42*0.08</f>
        <v>4.8336000000000006</v>
      </c>
      <c r="J4" s="51">
        <f>180.63*0.08</f>
        <v>14.4504</v>
      </c>
    </row>
    <row r="5" spans="1:10" x14ac:dyDescent="0.2">
      <c r="A5" s="11"/>
      <c r="B5" s="57" t="s">
        <v>16</v>
      </c>
      <c r="C5" s="41" t="s">
        <v>31</v>
      </c>
      <c r="D5" s="42" t="s">
        <v>32</v>
      </c>
      <c r="E5" s="43">
        <v>150</v>
      </c>
      <c r="F5" s="44">
        <v>9</v>
      </c>
      <c r="G5" s="52">
        <f>751*0.15</f>
        <v>112.64999999999999</v>
      </c>
      <c r="H5" s="52">
        <f>20.65*0.15</f>
        <v>3.0974999999999997</v>
      </c>
      <c r="I5" s="52">
        <f>32.37*0.15</f>
        <v>4.8554999999999993</v>
      </c>
      <c r="J5" s="53">
        <f>94.27*0.15</f>
        <v>14.140499999999999</v>
      </c>
    </row>
    <row r="6" spans="1:10" x14ac:dyDescent="0.2">
      <c r="A6" s="11"/>
      <c r="B6" s="57" t="s">
        <v>33</v>
      </c>
      <c r="C6" s="41" t="s">
        <v>34</v>
      </c>
      <c r="D6" s="42" t="s">
        <v>35</v>
      </c>
      <c r="E6" s="43">
        <v>90</v>
      </c>
      <c r="F6" s="44">
        <f>33.74+0.248</f>
        <v>33.988</v>
      </c>
      <c r="G6" s="52">
        <f>142*90/110</f>
        <v>116.18181818181819</v>
      </c>
      <c r="H6" s="52">
        <f>7.46*90/110</f>
        <v>6.1036363636363635</v>
      </c>
      <c r="I6" s="52">
        <f>8.29*90/110</f>
        <v>6.7827272727272723</v>
      </c>
      <c r="J6" s="53">
        <f>9.44*90/110</f>
        <v>7.7236363636363627</v>
      </c>
    </row>
    <row r="7" spans="1:10" x14ac:dyDescent="0.2">
      <c r="A7" s="11"/>
      <c r="B7" s="57" t="s">
        <v>36</v>
      </c>
      <c r="C7" s="41" t="s">
        <v>37</v>
      </c>
      <c r="D7" s="42" t="s">
        <v>38</v>
      </c>
      <c r="E7" s="41">
        <v>180</v>
      </c>
      <c r="F7" s="44">
        <v>8</v>
      </c>
      <c r="G7" s="52">
        <v>83.4</v>
      </c>
      <c r="H7" s="52">
        <v>1</v>
      </c>
      <c r="I7" s="52">
        <v>0.2</v>
      </c>
      <c r="J7" s="53">
        <v>19.600000000000001</v>
      </c>
    </row>
    <row r="8" spans="1:10" x14ac:dyDescent="0.2">
      <c r="A8" s="11"/>
      <c r="B8" s="57" t="s">
        <v>21</v>
      </c>
      <c r="C8" s="41"/>
      <c r="D8" s="42" t="s">
        <v>26</v>
      </c>
      <c r="E8" s="43">
        <v>20</v>
      </c>
      <c r="F8" s="44">
        <v>1.5</v>
      </c>
      <c r="G8" s="52">
        <v>47.4</v>
      </c>
      <c r="H8" s="52">
        <v>1.5</v>
      </c>
      <c r="I8" s="52">
        <v>0.1</v>
      </c>
      <c r="J8" s="53">
        <v>10</v>
      </c>
    </row>
    <row r="9" spans="1:10" x14ac:dyDescent="0.2">
      <c r="A9" s="11"/>
      <c r="B9" s="57" t="s">
        <v>21</v>
      </c>
      <c r="C9" s="41"/>
      <c r="D9" s="42" t="s">
        <v>27</v>
      </c>
      <c r="E9" s="43">
        <v>20</v>
      </c>
      <c r="F9" s="44">
        <v>2.5</v>
      </c>
      <c r="G9" s="52">
        <v>40.799999999999997</v>
      </c>
      <c r="H9" s="52">
        <v>1.3</v>
      </c>
      <c r="I9" s="52">
        <v>0.2</v>
      </c>
      <c r="J9" s="53">
        <v>8.5</v>
      </c>
    </row>
    <row r="10" spans="1:10" ht="13.5" thickBot="1" x14ac:dyDescent="0.25">
      <c r="A10" s="11"/>
      <c r="B10" s="58"/>
      <c r="C10" s="45"/>
      <c r="D10" s="46" t="s">
        <v>28</v>
      </c>
      <c r="E10" s="47">
        <v>540</v>
      </c>
      <c r="F10" s="48">
        <f>SUM(F4:F9)</f>
        <v>66.988</v>
      </c>
      <c r="G10" s="54">
        <f>SUM(G4:G9)</f>
        <v>507.63181818181812</v>
      </c>
      <c r="H10" s="54">
        <f>SUM(H4:H9)</f>
        <v>14.482736363636363</v>
      </c>
      <c r="I10" s="54">
        <f>SUM(I4:I9)</f>
        <v>16.971827272727271</v>
      </c>
      <c r="J10" s="55">
        <f>SUM(J4:J9)</f>
        <v>74.414536363636358</v>
      </c>
    </row>
    <row r="11" spans="1:10" x14ac:dyDescent="0.2">
      <c r="A11" s="7" t="s">
        <v>11</v>
      </c>
      <c r="B11" s="20" t="s">
        <v>18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12</v>
      </c>
      <c r="B14" s="27" t="s">
        <v>13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14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15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16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17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22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19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2023-02-07T10:50:38Z</dcterms:modified>
</cp:coreProperties>
</file>