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F5" i="2"/>
  <c r="J4" i="2"/>
  <c r="J10" i="2" s="1"/>
  <c r="I4" i="2"/>
  <c r="H4" i="2"/>
  <c r="H10" i="2" s="1"/>
  <c r="G4" i="2"/>
  <c r="F4" i="2"/>
  <c r="F10" i="2" s="1"/>
  <c r="G10" i="2" l="1"/>
  <c r="I10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<sst xmlns="http://schemas.openxmlformats.org/spreadsheetml/2006/main" count="41" uniqueCount="40">
  <si>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</si>
  <si>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</si>
  <si>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</si>
  <si>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</si>
  <si>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</si>
  <si>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</si>
  <si>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</si>
  <si>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</si>
  <si>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</si>
  <si>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</si>
  <si>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</si>
  <si>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</si>
  <si>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</si>
  <si>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</si>
  <si>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</si>
  <si>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</si>
  <si>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</si>
  <si>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</si>
  <si>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</si>
  <si>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</si>
  <si>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</si>
  <si>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</si>
  <si>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</si>
  <si>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</si>
  <si>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</si>
  <si>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</si>
  <si>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</si>
  <si>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</si>
  <si>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</si>
  <si>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напиток</t>
  </si>
  <si>
    <t>первое блюдо</t>
  </si>
  <si>
    <t>179</t>
  </si>
  <si>
    <t>МЮСЛИ /ХЛОПЬЯ КУКУРУЗНЫЕ ИЛИ ПШЕНИЧНЫЕ/ С МОЛОКОМ</t>
  </si>
  <si>
    <t>яйцо</t>
  </si>
  <si>
    <t>209</t>
  </si>
  <si>
    <t>ЯЙЦА ВАРЕНЫЕ</t>
  </si>
  <si>
    <t>379</t>
  </si>
  <si>
    <t>ЧАЙ С САХАРОМ</t>
  </si>
  <si>
    <t>кондитерские изделия</t>
  </si>
  <si>
    <t>КОНДИТЕРСКИЕ ИЗДЕЛИЯ /НЕ КРЕМОВЫЕ/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</si>
</sst>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" sqref="D3"/>
    </sheetView>
  </sheetViews>
  <sheetFormatPr defaultRowHeight="12.75" x14ac:dyDescent="0.2"/>
  <cols>
    <col min="1" max="1" width="8.7109375" style="4" customWidth="1"/>
    <col min="2" max="2" width="14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9" t="s">
        <v>25</v>
      </c>
      <c r="C1" s="60"/>
      <c r="D1" s="61"/>
      <c r="E1" s="4" t="s">
        <v>20</v>
      </c>
      <c r="F1" s="5"/>
      <c r="I1" s="4" t="s">
        <v>1</v>
      </c>
      <c r="J1" s="6">
        <v>44987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5.5" x14ac:dyDescent="0.2">
      <c r="A4" s="7" t="s">
        <v>10</v>
      </c>
      <c r="B4" s="56" t="s">
        <v>30</v>
      </c>
      <c r="C4" s="38" t="s">
        <v>31</v>
      </c>
      <c r="D4" s="39" t="s">
        <v>32</v>
      </c>
      <c r="E4" s="49">
        <v>150</v>
      </c>
      <c r="F4" s="40">
        <f>31.43+0.248</f>
        <v>31.678000000000001</v>
      </c>
      <c r="G4" s="50">
        <f>186*150/135</f>
        <v>206.66666666666666</v>
      </c>
      <c r="H4" s="50">
        <f>7.32*150/135</f>
        <v>8.1333333333333329</v>
      </c>
      <c r="I4" s="50">
        <f>5.5*150/135</f>
        <v>6.1111111111111107</v>
      </c>
      <c r="J4" s="51">
        <f>26.52*150/135</f>
        <v>29.466666666666665</v>
      </c>
    </row>
    <row r="5" spans="1:10" x14ac:dyDescent="0.2">
      <c r="A5" s="11"/>
      <c r="B5" s="57" t="s">
        <v>33</v>
      </c>
      <c r="C5" s="41" t="s">
        <v>34</v>
      </c>
      <c r="D5" s="42" t="s">
        <v>35</v>
      </c>
      <c r="E5" s="43">
        <v>40</v>
      </c>
      <c r="F5" s="44">
        <f>4.51+0.16</f>
        <v>4.67</v>
      </c>
      <c r="G5" s="52">
        <v>63</v>
      </c>
      <c r="H5" s="52">
        <v>5</v>
      </c>
      <c r="I5" s="52">
        <v>4.5999999999999996</v>
      </c>
      <c r="J5" s="53">
        <v>0.28000000000000003</v>
      </c>
    </row>
    <row r="6" spans="1:10" x14ac:dyDescent="0.2">
      <c r="A6" s="11"/>
      <c r="B6" s="57" t="s">
        <v>29</v>
      </c>
      <c r="C6" s="41" t="s">
        <v>36</v>
      </c>
      <c r="D6" s="42" t="s">
        <v>37</v>
      </c>
      <c r="E6" s="43">
        <v>200</v>
      </c>
      <c r="F6" s="44">
        <v>6</v>
      </c>
      <c r="G6" s="52">
        <f>503*0.2</f>
        <v>100.60000000000001</v>
      </c>
      <c r="H6" s="52">
        <f>15.83*0.2</f>
        <v>3.1660000000000004</v>
      </c>
      <c r="I6" s="52">
        <f>13.39*0.2</f>
        <v>2.6780000000000004</v>
      </c>
      <c r="J6" s="53">
        <f>79.73*0.2</f>
        <v>15.946000000000002</v>
      </c>
    </row>
    <row r="7" spans="1:10" ht="25.5" x14ac:dyDescent="0.2">
      <c r="A7" s="11"/>
      <c r="B7" s="57" t="s">
        <v>38</v>
      </c>
      <c r="C7" s="41"/>
      <c r="D7" s="42" t="s">
        <v>39</v>
      </c>
      <c r="E7" s="43">
        <v>50</v>
      </c>
      <c r="F7" s="44">
        <v>12</v>
      </c>
      <c r="G7" s="52">
        <v>70.400000000000006</v>
      </c>
      <c r="H7" s="52">
        <v>0.9</v>
      </c>
      <c r="I7" s="52">
        <v>4.9000000000000004</v>
      </c>
      <c r="J7" s="53">
        <v>8.92</v>
      </c>
    </row>
    <row r="8" spans="1:10" x14ac:dyDescent="0.2">
      <c r="A8" s="11"/>
      <c r="B8" s="57" t="s">
        <v>21</v>
      </c>
      <c r="C8" s="41"/>
      <c r="D8" s="42" t="s">
        <v>26</v>
      </c>
      <c r="E8" s="43">
        <v>40</v>
      </c>
      <c r="F8" s="44">
        <v>3.1</v>
      </c>
      <c r="G8" s="52">
        <v>94.7</v>
      </c>
      <c r="H8" s="52">
        <v>3.1</v>
      </c>
      <c r="I8" s="52">
        <v>0.2</v>
      </c>
      <c r="J8" s="53">
        <v>20.100000000000001</v>
      </c>
    </row>
    <row r="9" spans="1:10" x14ac:dyDescent="0.2">
      <c r="A9" s="11"/>
      <c r="B9" s="57" t="s">
        <v>21</v>
      </c>
      <c r="C9" s="41"/>
      <c r="D9" s="42" t="s">
        <v>27</v>
      </c>
      <c r="E9" s="43">
        <v>20</v>
      </c>
      <c r="F9" s="44">
        <v>2.5</v>
      </c>
      <c r="G9" s="52">
        <v>40.799999999999997</v>
      </c>
      <c r="H9" s="52">
        <v>1.3</v>
      </c>
      <c r="I9" s="52">
        <v>0.2</v>
      </c>
      <c r="J9" s="53">
        <v>8.5</v>
      </c>
    </row>
    <row r="10" spans="1:10" ht="13.5" thickBot="1" x14ac:dyDescent="0.25">
      <c r="A10" s="11"/>
      <c r="B10" s="58"/>
      <c r="C10" s="45"/>
      <c r="D10" s="46" t="s">
        <v>28</v>
      </c>
      <c r="E10" s="47">
        <v>500</v>
      </c>
      <c r="F10" s="48">
        <f>SUM(F4:F9)</f>
        <v>59.948</v>
      </c>
      <c r="G10" s="54">
        <f>SUM(G3:G9)</f>
        <v>576.16666666666663</v>
      </c>
      <c r="H10" s="54">
        <f>SUM(H3:H9)</f>
        <v>21.599333333333334</v>
      </c>
      <c r="I10" s="54">
        <f>SUM(I3:I9)</f>
        <v>18.68911111111111</v>
      </c>
      <c r="J10" s="55">
        <f>SUM(J3:J9)</f>
        <v>83.212666666666678</v>
      </c>
    </row>
    <row r="11" spans="1:10" x14ac:dyDescent="0.2">
      <c r="A11" s="7" t="s">
        <v>11</v>
      </c>
      <c r="B11" s="20" t="s">
        <v>18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12</v>
      </c>
      <c r="B14" s="27" t="s">
        <v>13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14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15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16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17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22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19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2023-02-07T10:49:53Z</dcterms:modified>
</cp:coreProperties>
</file>